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iglioli\Downloads\"/>
    </mc:Choice>
  </mc:AlternateContent>
  <bookViews>
    <workbookView xWindow="120" yWindow="195" windowWidth="19035" windowHeight="117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5" i="1" l="1"/>
  <c r="C7" i="1" l="1"/>
  <c r="D7" i="1" s="1"/>
  <c r="C8" i="1"/>
  <c r="F21" i="1" s="1"/>
  <c r="D8" i="1"/>
  <c r="F22" i="1" s="1"/>
  <c r="F20" i="1"/>
  <c r="E8" i="1" l="1"/>
  <c r="E7" i="1"/>
  <c r="F8" i="1" l="1"/>
  <c r="G8" i="1" s="1"/>
  <c r="D16" i="1"/>
  <c r="F23" i="1"/>
  <c r="F7" i="1"/>
  <c r="E9" i="1"/>
  <c r="D15" i="1" s="1"/>
  <c r="H8" i="1"/>
  <c r="D17" i="1" l="1"/>
  <c r="G7" i="1"/>
  <c r="F9" i="1"/>
  <c r="I8" i="1"/>
  <c r="J8" i="1"/>
  <c r="H7" i="1" l="1"/>
  <c r="G9" i="1"/>
  <c r="I7" i="1" l="1"/>
  <c r="I9" i="1" s="1"/>
  <c r="H9" i="1"/>
  <c r="J7" i="1"/>
  <c r="J11" i="1" s="1"/>
  <c r="J9" i="1" l="1"/>
</calcChain>
</file>

<file path=xl/sharedStrings.xml><?xml version="1.0" encoding="utf-8"?>
<sst xmlns="http://schemas.openxmlformats.org/spreadsheetml/2006/main" count="42" uniqueCount="32">
  <si>
    <t xml:space="preserve">Salary </t>
  </si>
  <si>
    <t>Total</t>
  </si>
  <si>
    <t xml:space="preserve"> </t>
  </si>
  <si>
    <t>% Effort</t>
  </si>
  <si>
    <t>Requested</t>
  </si>
  <si>
    <t>Fringes</t>
  </si>
  <si>
    <t>Year 1</t>
  </si>
  <si>
    <t>Year 2</t>
  </si>
  <si>
    <t>Cost Share Difference</t>
  </si>
  <si>
    <t>Base</t>
  </si>
  <si>
    <t>Base Salary +FB</t>
  </si>
  <si>
    <t>assigned to cost-share 1-9 acct if funded</t>
  </si>
  <si>
    <t>% on CLDR if funded</t>
  </si>
  <si>
    <t>assigned to grant index if funded</t>
  </si>
  <si>
    <t>Use this % in ePROP for Salary charged</t>
  </si>
  <si>
    <t>On the SF424 R&amp;R the amount for  Base salary should reflect</t>
  </si>
  <si>
    <t>Salary requested  YR 1 should be</t>
  </si>
  <si>
    <t>Fringe benefits Yr 1 should be</t>
  </si>
  <si>
    <t>Funds requested YR 1 should be</t>
  </si>
  <si>
    <t>Use this % for Appendix A</t>
  </si>
  <si>
    <t>Cost Share calc for above the NIH sal cap</t>
  </si>
  <si>
    <t>amts to put on Appendix A</t>
  </si>
  <si>
    <t>YEAR 1</t>
  </si>
  <si>
    <t>Year 3</t>
  </si>
  <si>
    <t>Year 4`</t>
  </si>
  <si>
    <t>Year 5</t>
  </si>
  <si>
    <t>Name:</t>
  </si>
  <si>
    <t>Grant # or ePROP #:</t>
  </si>
  <si>
    <t>ATB increase=</t>
  </si>
  <si>
    <t>Smith, John</t>
  </si>
  <si>
    <t xml:space="preserve">Date: </t>
  </si>
  <si>
    <r>
      <t xml:space="preserve">Note: Years 2-5 have budgetd a </t>
    </r>
    <r>
      <rPr>
        <sz val="10"/>
        <color rgb="FFFF0000"/>
        <rFont val="Arial"/>
        <family val="2"/>
      </rPr>
      <t>#%</t>
    </r>
    <r>
      <rPr>
        <sz val="10"/>
        <rFont val="Arial"/>
        <family val="2"/>
      </rPr>
      <t xml:space="preserve"> increase; adjust accordingly or zero out if not applicable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</si>
</sst>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0.000"/>
    <numFmt numFmtId="166" formatCode="0.0000"/>
    <numFmt numFmtId="167" formatCode="&quot;$&quot;#,##0.00"/>
  </numFmts>
  <fonts count="12" x14ac:knownFonts="1"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1"/>
    <xf numFmtId="9" fontId="2" fillId="0" borderId="0" xfId="1" applyNumberFormat="1" applyFont="1"/>
    <xf numFmtId="164" fontId="2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9" fontId="3" fillId="0" borderId="0" xfId="1" quotePrefix="1" applyNumberFormat="1" applyFont="1" applyAlignment="1">
      <alignment horizontal="center"/>
    </xf>
    <xf numFmtId="9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164" fontId="2" fillId="0" borderId="0" xfId="1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3" fillId="0" borderId="0" xfId="1" applyNumberFormat="1" applyFont="1" applyAlignment="1">
      <alignment horizontal="right"/>
    </xf>
    <xf numFmtId="165" fontId="0" fillId="0" borderId="0" xfId="0" applyNumberFormat="1"/>
    <xf numFmtId="164" fontId="0" fillId="0" borderId="0" xfId="0" applyNumberFormat="1"/>
    <xf numFmtId="0" fontId="6" fillId="0" borderId="0" xfId="0" applyFont="1"/>
    <xf numFmtId="166" fontId="0" fillId="0" borderId="0" xfId="0" applyNumberFormat="1"/>
    <xf numFmtId="166" fontId="0" fillId="0" borderId="1" xfId="0" applyNumberFormat="1" applyBorder="1"/>
    <xf numFmtId="0" fontId="0" fillId="0" borderId="0" xfId="0" applyAlignment="1">
      <alignment horizontal="left"/>
    </xf>
    <xf numFmtId="0" fontId="4" fillId="0" borderId="0" xfId="0" applyFont="1"/>
    <xf numFmtId="10" fontId="2" fillId="0" borderId="0" xfId="1" applyNumberFormat="1" applyFont="1" applyAlignment="1">
      <alignment horizontal="center"/>
    </xf>
    <xf numFmtId="6" fontId="0" fillId="0" borderId="2" xfId="0" applyNumberFormat="1" applyBorder="1"/>
    <xf numFmtId="0" fontId="0" fillId="0" borderId="3" xfId="0" applyBorder="1"/>
    <xf numFmtId="8" fontId="0" fillId="0" borderId="4" xfId="0" applyNumberFormat="1" applyBorder="1"/>
    <xf numFmtId="9" fontId="4" fillId="0" borderId="0" xfId="2" applyFont="1"/>
    <xf numFmtId="9" fontId="4" fillId="0" borderId="1" xfId="2" applyFont="1" applyBorder="1"/>
    <xf numFmtId="167" fontId="2" fillId="0" borderId="0" xfId="1" applyNumberFormat="1" applyFont="1" applyAlignment="1">
      <alignment horizontal="right"/>
    </xf>
    <xf numFmtId="10" fontId="8" fillId="0" borderId="0" xfId="1" applyNumberFormat="1" applyFont="1" applyAlignment="1">
      <alignment horizontal="center"/>
    </xf>
    <xf numFmtId="0" fontId="8" fillId="0" borderId="0" xfId="0" applyFont="1" applyAlignment="1">
      <alignment horizontal="left"/>
    </xf>
    <xf numFmtId="164" fontId="9" fillId="0" borderId="0" xfId="1" applyNumberFormat="1" applyFont="1" applyAlignment="1">
      <alignment horizontal="center"/>
    </xf>
    <xf numFmtId="164" fontId="9" fillId="0" borderId="0" xfId="0" applyNumberFormat="1" applyFont="1"/>
    <xf numFmtId="14" fontId="10" fillId="0" borderId="0" xfId="0" applyNumberFormat="1" applyFont="1"/>
    <xf numFmtId="0" fontId="5" fillId="0" borderId="0" xfId="0" applyFont="1" applyAlignment="1">
      <alignment horizontal="center"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workbookViewId="0">
      <selection activeCell="K13" sqref="K13"/>
    </sheetView>
  </sheetViews>
  <sheetFormatPr defaultRowHeight="15" x14ac:dyDescent="0.2"/>
  <cols>
    <col min="2" max="2" width="11" customWidth="1"/>
    <col min="3" max="3" width="13.21875" customWidth="1"/>
    <col min="4" max="4" width="10.21875" customWidth="1"/>
    <col min="5" max="5" width="13.109375" customWidth="1"/>
    <col min="6" max="6" width="13.88671875" customWidth="1"/>
    <col min="7" max="7" width="14.77734375" customWidth="1"/>
    <col min="8" max="9" width="14.109375" customWidth="1"/>
    <col min="10" max="10" width="11.5546875" customWidth="1"/>
  </cols>
  <sheetData>
    <row r="1" spans="1:13" ht="15.75" x14ac:dyDescent="0.25">
      <c r="A1" s="33" t="s">
        <v>30</v>
      </c>
      <c r="E1" t="s">
        <v>28</v>
      </c>
      <c r="F1" s="30">
        <v>1.03</v>
      </c>
    </row>
    <row r="2" spans="1:13" x14ac:dyDescent="0.2">
      <c r="A2" t="s">
        <v>26</v>
      </c>
      <c r="B2" t="s">
        <v>29</v>
      </c>
      <c r="C2" t="s">
        <v>2</v>
      </c>
      <c r="E2" t="s">
        <v>27</v>
      </c>
    </row>
    <row r="3" spans="1:13" x14ac:dyDescent="0.2">
      <c r="A3" s="2" t="s">
        <v>20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" t="s">
        <v>22</v>
      </c>
      <c r="B4" s="1"/>
      <c r="C4" s="1"/>
      <c r="D4" s="1"/>
      <c r="E4" s="1"/>
      <c r="F4" s="1" t="s">
        <v>31</v>
      </c>
      <c r="G4" s="1"/>
      <c r="H4" s="1"/>
      <c r="I4" s="1"/>
      <c r="J4" s="1"/>
      <c r="K4" s="1"/>
      <c r="L4" s="1"/>
      <c r="M4" s="1"/>
    </row>
    <row r="5" spans="1:13" ht="15.75" x14ac:dyDescent="0.25">
      <c r="A5" s="1"/>
      <c r="B5" s="1"/>
      <c r="C5" s="4" t="s">
        <v>0</v>
      </c>
      <c r="D5" s="29">
        <v>0.25700000000000001</v>
      </c>
      <c r="E5" s="4" t="s">
        <v>1</v>
      </c>
      <c r="F5" s="4" t="s">
        <v>1</v>
      </c>
      <c r="G5" s="4" t="s">
        <v>1</v>
      </c>
      <c r="H5" s="4" t="s">
        <v>1</v>
      </c>
      <c r="I5" s="4" t="s">
        <v>1</v>
      </c>
      <c r="J5" s="4" t="s">
        <v>1</v>
      </c>
      <c r="K5" s="4"/>
      <c r="L5" s="4"/>
      <c r="M5" s="5" t="s">
        <v>2</v>
      </c>
    </row>
    <row r="6" spans="1:13" ht="15.75" x14ac:dyDescent="0.25">
      <c r="A6" s="6" t="s">
        <v>3</v>
      </c>
      <c r="B6" s="4" t="s">
        <v>9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23</v>
      </c>
      <c r="H6" s="4" t="s">
        <v>24</v>
      </c>
      <c r="I6" s="4" t="s">
        <v>25</v>
      </c>
      <c r="J6" s="4" t="s">
        <v>6</v>
      </c>
      <c r="K6" s="4"/>
      <c r="L6" s="4"/>
      <c r="M6" s="5"/>
    </row>
    <row r="7" spans="1:13" x14ac:dyDescent="0.2">
      <c r="A7" s="22">
        <v>0.04</v>
      </c>
      <c r="B7" s="8">
        <v>240156</v>
      </c>
      <c r="C7" s="8">
        <f>B7*A7</f>
        <v>9606.24</v>
      </c>
      <c r="D7" s="8">
        <f>C7*D5</f>
        <v>2468.80368</v>
      </c>
      <c r="E7" s="11">
        <f>C7+D7</f>
        <v>12075.043679999999</v>
      </c>
      <c r="F7" s="11">
        <f>E7*F1</f>
        <v>12437.2949904</v>
      </c>
      <c r="G7" s="11">
        <f>F7*F1</f>
        <v>12810.413840112</v>
      </c>
      <c r="H7" s="11">
        <f>G7*F1</f>
        <v>13194.72625531536</v>
      </c>
      <c r="I7" s="11">
        <f>H7*F1</f>
        <v>13590.568042974821</v>
      </c>
      <c r="J7" s="11">
        <f>SUM(E7:I7)</f>
        <v>64108.046808802173</v>
      </c>
      <c r="K7" s="3"/>
      <c r="L7" s="3"/>
      <c r="M7" s="1"/>
    </row>
    <row r="8" spans="1:13" ht="34.5" customHeight="1" x14ac:dyDescent="0.2">
      <c r="A8" s="22">
        <v>0.04</v>
      </c>
      <c r="B8" s="31">
        <v>189600</v>
      </c>
      <c r="C8" s="8">
        <f>(B8*A8)</f>
        <v>7584</v>
      </c>
      <c r="D8" s="8">
        <f>C8*D5</f>
        <v>1949.088</v>
      </c>
      <c r="E8" s="11">
        <f>C8+D8</f>
        <v>9533.0879999999997</v>
      </c>
      <c r="F8" s="28">
        <f>E8*F1</f>
        <v>9819.0806400000001</v>
      </c>
      <c r="G8" s="11">
        <f>F8*F1</f>
        <v>10113.6530592</v>
      </c>
      <c r="H8" s="28">
        <f>G8*F1</f>
        <v>10417.062650976</v>
      </c>
      <c r="I8" s="11">
        <f>H8*F1</f>
        <v>10729.574530505281</v>
      </c>
      <c r="J8" s="11">
        <f>SUM(E8:I8)</f>
        <v>50612.458880681283</v>
      </c>
      <c r="K8" s="3"/>
      <c r="L8" s="3"/>
      <c r="M8" s="1"/>
    </row>
    <row r="9" spans="1:13" ht="15.75" x14ac:dyDescent="0.25">
      <c r="A9" s="1"/>
      <c r="B9" s="1"/>
      <c r="C9" s="1"/>
      <c r="D9" s="1"/>
      <c r="E9" s="12">
        <f>SUM(E7-E8)</f>
        <v>2541.9556799999991</v>
      </c>
      <c r="F9" s="12">
        <f t="shared" ref="F9:H9" si="0">SUM(F7-F8)</f>
        <v>2618.2143503999996</v>
      </c>
      <c r="G9" s="12">
        <f t="shared" si="0"/>
        <v>2696.760780912</v>
      </c>
      <c r="H9" s="12">
        <f t="shared" si="0"/>
        <v>2777.6636043393592</v>
      </c>
      <c r="I9" s="12">
        <f t="shared" ref="I9" si="1">SUM(I7-I8)</f>
        <v>2860.9935124695403</v>
      </c>
      <c r="J9" s="12">
        <f>SUM(E9:I9)</f>
        <v>13495.587928120898</v>
      </c>
      <c r="K9" s="3" t="s">
        <v>21</v>
      </c>
      <c r="L9" s="5"/>
      <c r="M9" s="5"/>
    </row>
    <row r="10" spans="1:13" x14ac:dyDescent="0.2">
      <c r="E10" s="13"/>
      <c r="F10" s="13"/>
      <c r="G10" s="13"/>
      <c r="H10" s="13"/>
      <c r="I10" s="13"/>
      <c r="J10" s="13"/>
    </row>
    <row r="11" spans="1:13" ht="15.75" x14ac:dyDescent="0.25">
      <c r="A11" s="6"/>
      <c r="B11" s="4"/>
      <c r="C11" s="4"/>
      <c r="E11" s="14" t="s">
        <v>8</v>
      </c>
      <c r="F11" s="13"/>
      <c r="G11" s="13"/>
      <c r="H11" s="13"/>
      <c r="I11" s="13"/>
      <c r="J11" s="12">
        <f>J7-J8</f>
        <v>13495.587928120891</v>
      </c>
    </row>
    <row r="12" spans="1:13" x14ac:dyDescent="0.2">
      <c r="A12" s="7"/>
      <c r="B12" s="8"/>
      <c r="C12" s="8"/>
      <c r="D12" s="8"/>
      <c r="E12" s="8"/>
      <c r="F12" s="8"/>
      <c r="G12" s="8"/>
      <c r="H12" s="8"/>
      <c r="I12" s="8"/>
      <c r="J12" s="8"/>
    </row>
    <row r="13" spans="1:13" ht="40.5" customHeight="1" x14ac:dyDescent="0.25">
      <c r="A13" s="34"/>
      <c r="B13" s="34"/>
      <c r="C13" s="10"/>
      <c r="D13" s="9"/>
      <c r="E13" s="8"/>
      <c r="F13" s="8"/>
      <c r="G13" s="8"/>
      <c r="H13" s="8"/>
      <c r="I13" s="8"/>
      <c r="J13" s="8"/>
    </row>
    <row r="14" spans="1:13" x14ac:dyDescent="0.2">
      <c r="B14" t="s">
        <v>10</v>
      </c>
      <c r="D14" s="17" t="s">
        <v>12</v>
      </c>
    </row>
    <row r="15" spans="1:13" ht="15.75" x14ac:dyDescent="0.25">
      <c r="A15" s="16"/>
      <c r="B15" s="32">
        <f>B7*1.257</f>
        <v>301876.09199999995</v>
      </c>
      <c r="D15" s="26">
        <f>E9/B15</f>
        <v>8.4205266576725113E-3</v>
      </c>
      <c r="E15" t="s">
        <v>11</v>
      </c>
      <c r="H15" t="s">
        <v>19</v>
      </c>
    </row>
    <row r="16" spans="1:13" ht="15.75" x14ac:dyDescent="0.25">
      <c r="D16" s="27">
        <f>E8/B15</f>
        <v>3.157947334232749E-2</v>
      </c>
      <c r="E16" t="s">
        <v>13</v>
      </c>
      <c r="G16" s="21" t="s">
        <v>14</v>
      </c>
      <c r="H16" s="21"/>
      <c r="I16" s="21"/>
    </row>
    <row r="17" spans="1:13" ht="15.75" x14ac:dyDescent="0.25">
      <c r="D17" s="26">
        <f>SUM(D15:D16)</f>
        <v>0.04</v>
      </c>
    </row>
    <row r="18" spans="1:13" ht="15.75" x14ac:dyDescent="0.25">
      <c r="D18" s="15"/>
      <c r="E18" s="3"/>
      <c r="J18" s="4"/>
    </row>
    <row r="19" spans="1:13" x14ac:dyDescent="0.2">
      <c r="D19" s="15"/>
    </row>
    <row r="20" spans="1:13" ht="15.75" thickBot="1" x14ac:dyDescent="0.25">
      <c r="B20" t="s">
        <v>15</v>
      </c>
      <c r="D20" s="15"/>
      <c r="F20" s="16">
        <f>B7</f>
        <v>240156</v>
      </c>
    </row>
    <row r="21" spans="1:13" ht="15.75" thickBot="1" x14ac:dyDescent="0.25">
      <c r="C21" t="s">
        <v>16</v>
      </c>
      <c r="F21" s="16">
        <f>C8</f>
        <v>7584</v>
      </c>
      <c r="H21" s="23" t="s">
        <v>2</v>
      </c>
      <c r="I21" s="24" t="s">
        <v>2</v>
      </c>
      <c r="J21" s="25" t="s">
        <v>2</v>
      </c>
    </row>
    <row r="22" spans="1:13" x14ac:dyDescent="0.2">
      <c r="C22" s="20" t="s">
        <v>17</v>
      </c>
      <c r="F22" s="16">
        <f>D8</f>
        <v>1949.088</v>
      </c>
    </row>
    <row r="23" spans="1:13" x14ac:dyDescent="0.2">
      <c r="C23" t="s">
        <v>18</v>
      </c>
      <c r="F23" s="16">
        <f>E8</f>
        <v>9533.0879999999997</v>
      </c>
    </row>
    <row r="28" spans="1:13" x14ac:dyDescent="0.2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5.75" x14ac:dyDescent="0.25">
      <c r="A30" s="1"/>
      <c r="B30" s="1"/>
      <c r="C30" s="4"/>
      <c r="D30" s="4"/>
      <c r="E30" s="4"/>
      <c r="F30" s="4"/>
      <c r="G30" s="4"/>
      <c r="H30" s="4"/>
      <c r="I30" s="4"/>
      <c r="J30" s="4"/>
      <c r="K30" s="4"/>
      <c r="L30" s="4"/>
      <c r="M30" s="5"/>
    </row>
    <row r="31" spans="1:13" ht="15.75" x14ac:dyDescent="0.25">
      <c r="A31" s="6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</row>
    <row r="32" spans="1:13" x14ac:dyDescent="0.2">
      <c r="A32" s="7"/>
      <c r="B32" s="8"/>
      <c r="C32" s="8"/>
      <c r="D32" s="8"/>
      <c r="E32" s="11"/>
      <c r="F32" s="11"/>
      <c r="G32" s="11"/>
      <c r="H32" s="11"/>
      <c r="I32" s="11"/>
      <c r="J32" s="11"/>
      <c r="K32" s="3"/>
      <c r="L32" s="3"/>
      <c r="M32" s="1"/>
    </row>
    <row r="33" spans="1:13" x14ac:dyDescent="0.2">
      <c r="A33" s="7"/>
      <c r="B33" s="8"/>
      <c r="C33" s="8"/>
      <c r="D33" s="8"/>
      <c r="E33" s="11"/>
      <c r="F33" s="11"/>
      <c r="G33" s="11"/>
      <c r="H33" s="11"/>
      <c r="I33" s="11"/>
      <c r="J33" s="11"/>
      <c r="K33" s="3"/>
      <c r="L33" s="3"/>
      <c r="M33" s="1"/>
    </row>
    <row r="34" spans="1:13" ht="15.75" x14ac:dyDescent="0.25">
      <c r="A34" s="1"/>
      <c r="B34" s="1"/>
      <c r="C34" s="1"/>
      <c r="D34" s="1"/>
      <c r="E34" s="12"/>
      <c r="F34" s="12"/>
      <c r="G34" s="12"/>
      <c r="H34" s="12"/>
      <c r="I34" s="12"/>
      <c r="J34" s="12"/>
      <c r="K34" s="3"/>
      <c r="L34" s="5"/>
      <c r="M34" s="5"/>
    </row>
    <row r="35" spans="1:13" x14ac:dyDescent="0.2">
      <c r="E35" s="13"/>
      <c r="F35" s="13"/>
      <c r="G35" s="13"/>
      <c r="H35" s="13"/>
      <c r="I35" s="13"/>
      <c r="J35" s="13"/>
    </row>
    <row r="36" spans="1:13" ht="15.75" x14ac:dyDescent="0.25">
      <c r="A36" s="6"/>
      <c r="B36" s="4"/>
      <c r="C36" s="4"/>
      <c r="E36" s="14"/>
      <c r="F36" s="13"/>
      <c r="G36" s="13"/>
      <c r="H36" s="13"/>
      <c r="I36" s="13"/>
      <c r="J36" s="12"/>
    </row>
    <row r="37" spans="1:13" x14ac:dyDescent="0.2">
      <c r="A37" s="7"/>
      <c r="B37" s="8"/>
      <c r="C37" s="8"/>
      <c r="D37" s="8"/>
      <c r="E37" s="8"/>
      <c r="F37" s="8"/>
      <c r="G37" s="8"/>
      <c r="H37" s="8"/>
      <c r="I37" s="8"/>
      <c r="J37" s="8"/>
    </row>
    <row r="38" spans="1:13" ht="18" x14ac:dyDescent="0.25">
      <c r="A38" s="34"/>
      <c r="B38" s="34"/>
      <c r="C38" s="10"/>
      <c r="D38" s="9"/>
      <c r="E38" s="8"/>
      <c r="F38" s="8"/>
      <c r="G38" s="8"/>
      <c r="H38" s="8"/>
      <c r="I38" s="8"/>
      <c r="J38" s="8"/>
    </row>
    <row r="39" spans="1:13" x14ac:dyDescent="0.2">
      <c r="D39" s="17"/>
    </row>
    <row r="40" spans="1:13" x14ac:dyDescent="0.2">
      <c r="A40" s="16"/>
      <c r="B40" s="16"/>
      <c r="D40" s="18"/>
    </row>
    <row r="41" spans="1:13" ht="15.75" x14ac:dyDescent="0.25">
      <c r="D41" s="19"/>
      <c r="G41" s="21"/>
      <c r="H41" s="21"/>
      <c r="I41" s="21"/>
    </row>
    <row r="42" spans="1:13" x14ac:dyDescent="0.2">
      <c r="D42" s="18"/>
    </row>
    <row r="43" spans="1:13" ht="15.75" x14ac:dyDescent="0.25">
      <c r="D43" s="15"/>
      <c r="E43" s="3"/>
      <c r="J43" s="4"/>
    </row>
    <row r="44" spans="1:13" x14ac:dyDescent="0.2">
      <c r="D44" s="15"/>
    </row>
    <row r="45" spans="1:13" x14ac:dyDescent="0.2">
      <c r="D45" s="15"/>
      <c r="F45" s="16"/>
    </row>
    <row r="46" spans="1:13" x14ac:dyDescent="0.2">
      <c r="F46" s="16"/>
    </row>
    <row r="47" spans="1:13" x14ac:dyDescent="0.2">
      <c r="C47" s="20"/>
      <c r="F47" s="16"/>
    </row>
    <row r="48" spans="1:13" x14ac:dyDescent="0.2">
      <c r="F48" s="16"/>
    </row>
  </sheetData>
  <mergeCells count="2">
    <mergeCell ref="A13:B13"/>
    <mergeCell ref="A38:B38"/>
  </mergeCells>
  <pageMargins left="0.2" right="0.2" top="0.25" bottom="0.25" header="0.3" footer="0.3"/>
  <pageSetup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Wayne State University School of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Stevens, Cindy</dc:creator>
  <cp:lastModifiedBy>Figlioli, Joseph</cp:lastModifiedBy>
  <cp:lastPrinted>2018-12-19T21:21:53Z</cp:lastPrinted>
  <dcterms:created xsi:type="dcterms:W3CDTF">2013-01-16T18:44:44Z</dcterms:created>
  <dcterms:modified xsi:type="dcterms:W3CDTF">2019-01-17T15:25:16Z</dcterms:modified>
</cp:coreProperties>
</file>